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95" i="1"/>
  <c r="J195" i="1"/>
  <c r="I195" i="1"/>
  <c r="H195" i="1"/>
  <c r="G195" i="1"/>
  <c r="F195" i="1"/>
  <c r="B176" i="1"/>
  <c r="A176" i="1"/>
  <c r="L175" i="1"/>
  <c r="J175" i="1"/>
  <c r="I175" i="1"/>
  <c r="H175" i="1"/>
  <c r="G175" i="1"/>
  <c r="F175" i="1"/>
  <c r="B166" i="1"/>
  <c r="A166" i="1"/>
  <c r="L176" i="1"/>
  <c r="J176" i="1"/>
  <c r="I176" i="1"/>
  <c r="H176" i="1"/>
  <c r="G176" i="1"/>
  <c r="F176" i="1"/>
  <c r="B157" i="1"/>
  <c r="A157" i="1"/>
  <c r="L156" i="1"/>
  <c r="J156" i="1"/>
  <c r="I156" i="1"/>
  <c r="H156" i="1"/>
  <c r="G156" i="1"/>
  <c r="F156" i="1"/>
  <c r="B147" i="1"/>
  <c r="A147" i="1"/>
  <c r="L157" i="1"/>
  <c r="J157" i="1"/>
  <c r="I157" i="1"/>
  <c r="H157" i="1"/>
  <c r="G157" i="1"/>
  <c r="F157" i="1"/>
  <c r="B138" i="1"/>
  <c r="A138" i="1"/>
  <c r="L137" i="1"/>
  <c r="J137" i="1"/>
  <c r="I137" i="1"/>
  <c r="H137" i="1"/>
  <c r="H138" i="1" s="1"/>
  <c r="G137" i="1"/>
  <c r="F137" i="1"/>
  <c r="B128" i="1"/>
  <c r="A128" i="1"/>
  <c r="L138" i="1"/>
  <c r="J138" i="1"/>
  <c r="I138" i="1"/>
  <c r="G138" i="1"/>
  <c r="F138" i="1"/>
  <c r="B119" i="1"/>
  <c r="A119" i="1"/>
  <c r="L118" i="1"/>
  <c r="J118" i="1"/>
  <c r="I118" i="1"/>
  <c r="H118" i="1"/>
  <c r="G118" i="1"/>
  <c r="F118" i="1"/>
  <c r="B109" i="1"/>
  <c r="A109" i="1"/>
  <c r="L119" i="1"/>
  <c r="J119" i="1"/>
  <c r="I119" i="1"/>
  <c r="H119" i="1"/>
  <c r="G119" i="1"/>
  <c r="F119" i="1"/>
  <c r="B100" i="1"/>
  <c r="A100" i="1"/>
  <c r="L99" i="1"/>
  <c r="J99" i="1"/>
  <c r="I99" i="1"/>
  <c r="H99" i="1"/>
  <c r="G99" i="1"/>
  <c r="F99" i="1"/>
  <c r="B90" i="1"/>
  <c r="A90" i="1"/>
  <c r="L100" i="1"/>
  <c r="J100" i="1"/>
  <c r="I100" i="1"/>
  <c r="H100" i="1"/>
  <c r="G100" i="1"/>
  <c r="F100" i="1"/>
  <c r="B81" i="1"/>
  <c r="A81" i="1"/>
  <c r="L80" i="1"/>
  <c r="J80" i="1"/>
  <c r="I80" i="1"/>
  <c r="H80" i="1"/>
  <c r="G80" i="1"/>
  <c r="F80" i="1"/>
  <c r="B71" i="1"/>
  <c r="A71" i="1"/>
  <c r="L81" i="1"/>
  <c r="J81" i="1"/>
  <c r="I81" i="1"/>
  <c r="H81" i="1"/>
  <c r="G81" i="1"/>
  <c r="F81" i="1"/>
  <c r="B62" i="1"/>
  <c r="A62" i="1"/>
  <c r="L61" i="1"/>
  <c r="J61" i="1"/>
  <c r="I61" i="1"/>
  <c r="H61" i="1"/>
  <c r="G61" i="1"/>
  <c r="F61" i="1"/>
  <c r="B52" i="1"/>
  <c r="A52" i="1"/>
  <c r="L62" i="1"/>
  <c r="J62" i="1"/>
  <c r="I62" i="1"/>
  <c r="H62" i="1"/>
  <c r="G62" i="1"/>
  <c r="F62" i="1"/>
  <c r="B43" i="1"/>
  <c r="A43" i="1"/>
  <c r="L42" i="1"/>
  <c r="J42" i="1"/>
  <c r="I42" i="1"/>
  <c r="H42" i="1"/>
  <c r="G42" i="1"/>
  <c r="F42" i="1"/>
  <c r="B33" i="1"/>
  <c r="A33" i="1"/>
  <c r="L43" i="1"/>
  <c r="J43" i="1"/>
  <c r="I43" i="1"/>
  <c r="H43" i="1"/>
  <c r="G43" i="1"/>
  <c r="F43" i="1"/>
  <c r="B24" i="1"/>
  <c r="A24" i="1"/>
  <c r="L23" i="1"/>
  <c r="J23" i="1"/>
  <c r="I23" i="1"/>
  <c r="H23" i="1"/>
  <c r="G23" i="1"/>
  <c r="F23" i="1"/>
  <c r="B14" i="1"/>
  <c r="A14" i="1"/>
  <c r="L24" i="1"/>
  <c r="L196" i="1" s="1"/>
  <c r="J24" i="1"/>
  <c r="J196" i="1" s="1"/>
  <c r="I24" i="1"/>
  <c r="I196" i="1" s="1"/>
  <c r="H24" i="1"/>
  <c r="G24" i="1"/>
  <c r="G196" i="1" s="1"/>
  <c r="F24" i="1"/>
  <c r="F196" i="1" s="1"/>
  <c r="H196" i="1" l="1"/>
</calcChain>
</file>

<file path=xl/sharedStrings.xml><?xml version="1.0" encoding="utf-8"?>
<sst xmlns="http://schemas.openxmlformats.org/spreadsheetml/2006/main" count="265" uniqueCount="86">
  <si>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</si>
  <si>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</si>
  <si>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</si>
  <si>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</si>
  <si>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</si>
  <si>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</si>
  <si>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</si>
  <si>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</si>
  <si>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</si>
  <si>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</si>
  <si>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</si>
  <si>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</si>
  <si>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</si>
  <si>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</si>
  <si>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</si>
  <si>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</si>
  <si>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</si>
  <si>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</si>
  <si>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</si>
  <si>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</si>
  <si>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</si>
  <si>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</si>
  <si>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</si>
  <si>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</si>
  <si>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</si>
  <si>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</si>
  <si>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</si>
  <si>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</si>
  <si>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</si>
  <si>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</si>
  <si>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</si>
  <si>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</si>
  <si>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</si>
  <si>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</si>
  <si>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</si>
  <si>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</si>
  <si>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</si>
  <si>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</si>
  <si>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</si>
  <si>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 с маслом сливочным, горячий бутерброд с сыром и маслом, яйцо вареное вкрутую</t>
  </si>
  <si>
    <t>Чай с замороженными ягодами и сахаром</t>
  </si>
  <si>
    <t>54-6гн-2020</t>
  </si>
  <si>
    <t>Пирожное  (поштучно)</t>
  </si>
  <si>
    <t>пром.произ-во</t>
  </si>
  <si>
    <t>Запеканка из творога со сгущенным молоком , макароны отварные с сыром и маслом</t>
  </si>
  <si>
    <t xml:space="preserve"> 54-3г-2020, Лапшина 366</t>
  </si>
  <si>
    <t xml:space="preserve">Чай с сахаром </t>
  </si>
  <si>
    <t>Лапшина 685</t>
  </si>
  <si>
    <t xml:space="preserve">Хлеб пшеничный </t>
  </si>
  <si>
    <t>пром. произ-во</t>
  </si>
  <si>
    <t>Яблоко</t>
  </si>
  <si>
    <t>Тутельян 368</t>
  </si>
  <si>
    <t>Чай с лимоном</t>
  </si>
  <si>
    <t>Лапшина 686</t>
  </si>
  <si>
    <t>Блинчики , каша молочная "дружба"с маслом сливочными, молоко сгущеное на полив</t>
  </si>
  <si>
    <t>пром.произ-во, Лапшина 302</t>
  </si>
  <si>
    <t xml:space="preserve">Чай с молоком </t>
  </si>
  <si>
    <t>54-4гн</t>
  </si>
  <si>
    <t>Киви</t>
  </si>
  <si>
    <t>Котлеты рубленные из бройлеров-цыплят , макароны отварные</t>
  </si>
  <si>
    <t>Лапшина 499,516</t>
  </si>
  <si>
    <t xml:space="preserve">Сок фруктовый </t>
  </si>
  <si>
    <t>Лапшина 707</t>
  </si>
  <si>
    <t>Каша молочная манная с маслом сливочным, блинчики, молоко сгущеное на полив</t>
  </si>
  <si>
    <t>Лапшина  302</t>
  </si>
  <si>
    <t>Батон нарезной</t>
  </si>
  <si>
    <t>Запеканка картофельная с мясом и маслом</t>
  </si>
  <si>
    <t>Лапшина478</t>
  </si>
  <si>
    <t>Лапшина 437, 54.1г</t>
  </si>
  <si>
    <t>54-4гн-2020</t>
  </si>
  <si>
    <t>Тефтели с соусом, каша рассыпчатая гречневая, помидор</t>
  </si>
  <si>
    <t xml:space="preserve">Лапшина 461,508, Тутельян71 </t>
  </si>
  <si>
    <t xml:space="preserve">Вафли </t>
  </si>
  <si>
    <t>пром.произв.</t>
  </si>
  <si>
    <t>Котлеты рубленные из бройлеров-цыплят, картофель запеченный , огурец</t>
  </si>
  <si>
    <t>Лапшина 499,227,Тутельян 71</t>
  </si>
  <si>
    <t xml:space="preserve">Кофейный напиток </t>
  </si>
  <si>
    <t>54-23гн</t>
  </si>
  <si>
    <t>Печенье (поштучно)</t>
  </si>
  <si>
    <t>директор школы</t>
  </si>
  <si>
    <t>МОАУ СОШ № 32 г. Орска</t>
  </si>
  <si>
    <t>Иванова О.В.</t>
  </si>
  <si>
    <t>Лапшина 302,10, Тутельян 213</t>
  </si>
  <si>
    <t>Лапшина 451, 520</t>
  </si>
  <si>
    <t>Котлеты,биточки, шницеля, картофельное пюре</t>
  </si>
  <si>
    <t>Гуляш, 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</si>
</sst>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9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4" fillId="4" borderId="1" xfId="2" applyFont="1" applyFill="1" applyBorder="1" applyAlignment="1" applyProtection="1">
      <alignment horizontal="center" vertical="top" wrapText="1"/>
      <protection locked="0"/>
    </xf>
    <xf numFmtId="0" fontId="15" fillId="4" borderId="23" xfId="1" applyNumberFormat="1" applyFont="1" applyFill="1" applyBorder="1" applyAlignment="1">
      <alignment horizontal="left" wrapText="1"/>
    </xf>
    <xf numFmtId="0" fontId="14" fillId="2" borderId="2" xfId="2" applyFont="1" applyFill="1" applyBorder="1" applyAlignment="1" applyProtection="1">
      <alignment vertical="top" wrapText="1"/>
      <protection locked="0"/>
    </xf>
    <xf numFmtId="0" fontId="14" fillId="2" borderId="2" xfId="2" applyFont="1" applyFill="1" applyBorder="1" applyAlignment="1" applyProtection="1">
      <alignment horizontal="center" vertical="top" wrapText="1"/>
      <protection locked="0"/>
    </xf>
    <xf numFmtId="0" fontId="14" fillId="2" borderId="16" xfId="2" applyFont="1" applyFill="1" applyBorder="1" applyAlignment="1" applyProtection="1">
      <alignment horizontal="center" vertical="top" wrapText="1"/>
      <protection locked="0"/>
    </xf>
    <xf numFmtId="1" fontId="15" fillId="0" borderId="2" xfId="1" applyNumberFormat="1" applyFont="1" applyBorder="1" applyAlignment="1">
      <alignment horizontal="center"/>
    </xf>
    <xf numFmtId="164" fontId="15" fillId="0" borderId="5" xfId="1" applyNumberFormat="1" applyFont="1" applyBorder="1" applyAlignment="1">
      <alignment horizontal="center"/>
    </xf>
    <xf numFmtId="2" fontId="15" fillId="0" borderId="5" xfId="1" applyNumberFormat="1" applyFont="1" applyBorder="1" applyAlignment="1">
      <alignment horizontal="center"/>
    </xf>
    <xf numFmtId="0" fontId="15" fillId="0" borderId="25" xfId="1" applyNumberFormat="1" applyFont="1" applyBorder="1" applyAlignment="1">
      <alignment horizontal="left"/>
    </xf>
    <xf numFmtId="0" fontId="14" fillId="4" borderId="2" xfId="2" applyFont="1" applyFill="1" applyBorder="1" applyAlignment="1" applyProtection="1">
      <alignment horizontal="center" vertical="top" wrapText="1"/>
      <protection locked="0"/>
    </xf>
    <xf numFmtId="1" fontId="15" fillId="0" borderId="5" xfId="1" applyNumberFormat="1" applyFont="1" applyBorder="1" applyAlignment="1">
      <alignment horizontal="center"/>
    </xf>
    <xf numFmtId="0" fontId="15" fillId="0" borderId="16" xfId="1" applyNumberFormat="1" applyFont="1" applyBorder="1" applyAlignment="1">
      <alignment horizontal="left"/>
    </xf>
    <xf numFmtId="2" fontId="15" fillId="0" borderId="26" xfId="1" applyNumberFormat="1" applyFont="1" applyBorder="1" applyAlignment="1">
      <alignment horizontal="center"/>
    </xf>
    <xf numFmtId="0" fontId="14" fillId="0" borderId="2" xfId="2" applyFont="1" applyBorder="1" applyAlignment="1">
      <alignment vertical="top" wrapText="1"/>
    </xf>
    <xf numFmtId="0" fontId="14" fillId="0" borderId="2" xfId="2" applyFont="1" applyBorder="1" applyAlignment="1">
      <alignment horizontal="center" vertical="top" wrapText="1"/>
    </xf>
    <xf numFmtId="0" fontId="14" fillId="0" borderId="16" xfId="2" applyFont="1" applyBorder="1" applyAlignment="1">
      <alignment horizontal="center" vertical="top" wrapText="1"/>
    </xf>
    <xf numFmtId="0" fontId="15" fillId="4" borderId="25" xfId="1" applyNumberFormat="1" applyFont="1" applyFill="1" applyBorder="1" applyAlignment="1">
      <alignment horizontal="left" vertical="top" wrapText="1"/>
    </xf>
    <xf numFmtId="0" fontId="15" fillId="5" borderId="25" xfId="1" applyNumberFormat="1" applyFont="1" applyFill="1" applyBorder="1" applyAlignment="1">
      <alignment horizontal="left"/>
    </xf>
    <xf numFmtId="1" fontId="15" fillId="0" borderId="1" xfId="1" applyNumberFormat="1" applyFont="1" applyBorder="1" applyAlignment="1">
      <alignment horizontal="center"/>
    </xf>
    <xf numFmtId="164" fontId="15" fillId="0" borderId="14" xfId="1" applyNumberFormat="1" applyFont="1" applyBorder="1" applyAlignment="1">
      <alignment horizontal="center"/>
    </xf>
    <xf numFmtId="0" fontId="15" fillId="0" borderId="23" xfId="1" applyNumberFormat="1" applyFont="1" applyBorder="1" applyAlignment="1">
      <alignment horizontal="left"/>
    </xf>
    <xf numFmtId="2" fontId="15" fillId="0" borderId="27" xfId="1" applyNumberFormat="1" applyFont="1" applyBorder="1" applyAlignment="1">
      <alignment horizontal="center"/>
    </xf>
    <xf numFmtId="0" fontId="15" fillId="4" borderId="25" xfId="1" applyNumberFormat="1" applyFont="1" applyFill="1" applyBorder="1" applyAlignment="1">
      <alignment horizontal="left" wrapText="1"/>
    </xf>
    <xf numFmtId="0" fontId="15" fillId="0" borderId="1" xfId="1" applyNumberFormat="1" applyFont="1" applyBorder="1" applyAlignment="1">
      <alignment horizontal="center"/>
    </xf>
    <xf numFmtId="1" fontId="15" fillId="0" borderId="14" xfId="1" applyNumberFormat="1" applyFont="1" applyBorder="1" applyAlignment="1">
      <alignment horizontal="center"/>
    </xf>
    <xf numFmtId="0" fontId="15" fillId="0" borderId="23" xfId="1" applyNumberFormat="1" applyFont="1" applyBorder="1" applyAlignment="1">
      <alignment horizontal="left" wrapText="1"/>
    </xf>
    <xf numFmtId="0" fontId="15" fillId="0" borderId="25" xfId="1" applyNumberFormat="1" applyFont="1" applyBorder="1" applyAlignment="1">
      <alignment horizontal="left" wrapText="1"/>
    </xf>
    <xf numFmtId="2" fontId="15" fillId="0" borderId="14" xfId="1" applyNumberFormat="1" applyFont="1" applyBorder="1" applyAlignment="1">
      <alignment horizontal="center"/>
    </xf>
    <xf numFmtId="0" fontId="13" fillId="5" borderId="24" xfId="1" applyNumberFormat="1" applyFont="1" applyFill="1" applyBorder="1" applyAlignment="1">
      <alignment horizontal="left" wrapText="1"/>
    </xf>
    <xf numFmtId="1" fontId="15" fillId="5" borderId="2" xfId="1" applyNumberFormat="1" applyFont="1" applyFill="1" applyBorder="1" applyAlignment="1">
      <alignment horizontal="center"/>
    </xf>
    <xf numFmtId="164" fontId="15" fillId="5" borderId="5" xfId="1" applyNumberFormat="1" applyFont="1" applyFill="1" applyBorder="1" applyAlignment="1">
      <alignment horizontal="center"/>
    </xf>
    <xf numFmtId="2" fontId="15" fillId="5" borderId="26" xfId="1" applyNumberFormat="1" applyFont="1" applyFill="1" applyBorder="1" applyAlignment="1">
      <alignment horizontal="center"/>
    </xf>
    <xf numFmtId="2" fontId="15" fillId="5" borderId="5" xfId="1" applyNumberFormat="1" applyFont="1" applyFill="1" applyBorder="1" applyAlignment="1">
      <alignment horizontal="center"/>
    </xf>
    <xf numFmtId="0" fontId="15" fillId="5" borderId="16" xfId="1" applyNumberFormat="1" applyFont="1" applyFill="1" applyBorder="1" applyAlignment="1">
      <alignment horizontal="left"/>
    </xf>
    <xf numFmtId="2" fontId="15" fillId="0" borderId="26" xfId="1" applyNumberFormat="1" applyFont="1" applyBorder="1" applyAlignment="1">
      <alignment horizontal="center" wrapText="1"/>
    </xf>
    <xf numFmtId="0" fontId="15" fillId="0" borderId="22" xfId="1" applyNumberFormat="1" applyFont="1" applyBorder="1" applyAlignment="1">
      <alignment horizontal="left" vertical="top" wrapText="1"/>
    </xf>
    <xf numFmtId="0" fontId="15" fillId="0" borderId="24" xfId="1" applyNumberFormat="1" applyFont="1" applyBorder="1" applyAlignment="1">
      <alignment horizontal="left" wrapText="1"/>
    </xf>
    <xf numFmtId="0" fontId="15" fillId="0" borderId="24" xfId="1" applyNumberFormat="1" applyFont="1" applyBorder="1" applyAlignment="1">
      <alignment horizontal="left" vertical="top" wrapText="1"/>
    </xf>
    <xf numFmtId="0" fontId="14" fillId="4" borderId="2" xfId="2" applyFont="1" applyFill="1" applyBorder="1" applyAlignment="1" applyProtection="1">
      <alignment vertical="top" wrapText="1"/>
      <protection locked="0"/>
    </xf>
    <xf numFmtId="0" fontId="15" fillId="0" borderId="22" xfId="1" applyNumberFormat="1" applyFont="1" applyBorder="1" applyAlignment="1">
      <alignment horizontal="left" wrapText="1"/>
    </xf>
    <xf numFmtId="0" fontId="15" fillId="5" borderId="24" xfId="1" applyNumberFormat="1" applyFont="1" applyFill="1" applyBorder="1" applyAlignment="1">
      <alignment horizontal="left" wrapText="1"/>
    </xf>
    <xf numFmtId="0" fontId="15" fillId="5" borderId="24" xfId="1" applyNumberFormat="1" applyFont="1" applyFill="1" applyBorder="1" applyAlignment="1">
      <alignment horizontal="left" vertical="top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3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5" style="2" customWidth="1"/>
    <col min="12" max="16384" width="9.140625" style="2"/>
  </cols>
  <sheetData>
    <row r="1" spans="1:12" ht="15" x14ac:dyDescent="0.25">
      <c r="A1" s="1" t="s">
        <v>7</v>
      </c>
      <c r="C1" s="93" t="s">
        <v>80</v>
      </c>
      <c r="D1" s="94"/>
      <c r="E1" s="94"/>
      <c r="F1" s="12" t="s">
        <v>16</v>
      </c>
      <c r="G1" s="2" t="s">
        <v>17</v>
      </c>
      <c r="H1" s="95" t="s">
        <v>79</v>
      </c>
      <c r="I1" s="95"/>
      <c r="J1" s="95"/>
      <c r="K1" s="95"/>
    </row>
    <row r="2" spans="1:12" ht="18" x14ac:dyDescent="0.2">
      <c r="A2" s="35" t="s">
        <v>6</v>
      </c>
      <c r="C2" s="2"/>
      <c r="G2" s="2" t="s">
        <v>18</v>
      </c>
      <c r="H2" s="95" t="s">
        <v>81</v>
      </c>
      <c r="I2" s="95"/>
      <c r="J2" s="95"/>
      <c r="K2" s="9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23</v>
      </c>
      <c r="I3" s="45">
        <v>10</v>
      </c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9" x14ac:dyDescent="0.25">
      <c r="A6" s="20">
        <v>1</v>
      </c>
      <c r="B6" s="21">
        <v>1</v>
      </c>
      <c r="C6" s="22" t="s">
        <v>20</v>
      </c>
      <c r="D6" s="5" t="s">
        <v>21</v>
      </c>
      <c r="E6" s="83" t="s">
        <v>39</v>
      </c>
      <c r="F6" s="48">
        <v>310</v>
      </c>
      <c r="G6" s="48">
        <v>16.79</v>
      </c>
      <c r="H6" s="48">
        <v>19.57</v>
      </c>
      <c r="I6" s="48">
        <v>51.4</v>
      </c>
      <c r="J6" s="48">
        <v>444.71</v>
      </c>
      <c r="K6" s="49" t="s">
        <v>82</v>
      </c>
      <c r="L6" s="48">
        <v>53.59</v>
      </c>
    </row>
    <row r="7" spans="1:12" ht="15" x14ac:dyDescent="0.25">
      <c r="A7" s="23"/>
      <c r="B7" s="15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3"/>
      <c r="B8" s="15"/>
      <c r="C8" s="11"/>
      <c r="D8" s="7" t="s">
        <v>22</v>
      </c>
      <c r="E8" s="84" t="s">
        <v>40</v>
      </c>
      <c r="F8" s="53">
        <v>200</v>
      </c>
      <c r="G8" s="54">
        <v>0.3</v>
      </c>
      <c r="H8" s="55">
        <v>0.09</v>
      </c>
      <c r="I8" s="55">
        <v>10.84</v>
      </c>
      <c r="J8" s="55">
        <v>45.35</v>
      </c>
      <c r="K8" s="56" t="s">
        <v>41</v>
      </c>
      <c r="L8" s="57">
        <v>4.9000000000000004</v>
      </c>
    </row>
    <row r="9" spans="1:12" ht="15" x14ac:dyDescent="0.25">
      <c r="A9" s="23"/>
      <c r="B9" s="15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3"/>
      <c r="B10" s="15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3"/>
      <c r="B11" s="15"/>
      <c r="C11" s="11"/>
      <c r="D11" s="6"/>
      <c r="E11" s="84" t="s">
        <v>42</v>
      </c>
      <c r="F11" s="53">
        <v>30</v>
      </c>
      <c r="G11" s="55">
        <v>1.35</v>
      </c>
      <c r="H11" s="54">
        <v>4.8</v>
      </c>
      <c r="I11" s="54">
        <v>19.5</v>
      </c>
      <c r="J11" s="58">
        <v>126</v>
      </c>
      <c r="K11" s="59" t="s">
        <v>43</v>
      </c>
      <c r="L11" s="60">
        <v>10.029999999999999</v>
      </c>
    </row>
    <row r="12" spans="1:12" ht="15" x14ac:dyDescent="0.25">
      <c r="A12" s="23"/>
      <c r="B12" s="15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4"/>
      <c r="B13" s="17"/>
      <c r="C13" s="8"/>
      <c r="D13" s="18" t="s">
        <v>33</v>
      </c>
      <c r="E13" s="61"/>
      <c r="F13" s="62">
        <v>540</v>
      </c>
      <c r="G13" s="62">
        <v>18.440000000000001</v>
      </c>
      <c r="H13" s="62">
        <v>24.46</v>
      </c>
      <c r="I13" s="62">
        <v>87.74</v>
      </c>
      <c r="J13" s="62">
        <v>616.05999999999995</v>
      </c>
      <c r="K13" s="63"/>
      <c r="L13" s="62">
        <v>68.52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90" t="s">
        <v>4</v>
      </c>
      <c r="D24" s="91"/>
      <c r="E24" s="31"/>
      <c r="F24" s="32">
        <f>F13+F23</f>
        <v>540</v>
      </c>
      <c r="G24" s="32">
        <f t="shared" ref="G24:J24" si="2">G13+G23</f>
        <v>18.440000000000001</v>
      </c>
      <c r="H24" s="32">
        <f t="shared" si="2"/>
        <v>24.46</v>
      </c>
      <c r="I24" s="32">
        <f t="shared" si="2"/>
        <v>87.74</v>
      </c>
      <c r="J24" s="32">
        <f t="shared" si="2"/>
        <v>616.05999999999995</v>
      </c>
      <c r="K24" s="32"/>
      <c r="L24" s="32">
        <f t="shared" ref="L24" si="3">L13+L23</f>
        <v>68.52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85" t="s">
        <v>44</v>
      </c>
      <c r="F25" s="48">
        <v>195</v>
      </c>
      <c r="G25" s="48">
        <v>21.5</v>
      </c>
      <c r="H25" s="48">
        <v>11.27</v>
      </c>
      <c r="I25" s="48">
        <v>38.549999999999997</v>
      </c>
      <c r="J25" s="48">
        <v>342.08</v>
      </c>
      <c r="K25" s="64" t="s">
        <v>45</v>
      </c>
      <c r="L25" s="48">
        <v>51.15</v>
      </c>
    </row>
    <row r="26" spans="1:12" ht="15" x14ac:dyDescent="0.25">
      <c r="A26" s="14"/>
      <c r="B26" s="15"/>
      <c r="C26" s="11"/>
      <c r="D26" s="6"/>
      <c r="E26" s="50"/>
      <c r="F26" s="51"/>
      <c r="G26" s="51"/>
      <c r="H26" s="51"/>
      <c r="I26" s="51"/>
      <c r="J26" s="51"/>
      <c r="K26" s="65"/>
      <c r="L26" s="51"/>
    </row>
    <row r="27" spans="1:12" ht="15" x14ac:dyDescent="0.25">
      <c r="A27" s="14"/>
      <c r="B27" s="15"/>
      <c r="C27" s="11"/>
      <c r="D27" s="7" t="s">
        <v>22</v>
      </c>
      <c r="E27" s="84" t="s">
        <v>46</v>
      </c>
      <c r="F27" s="53">
        <v>200</v>
      </c>
      <c r="G27" s="54">
        <v>0.2</v>
      </c>
      <c r="H27" s="58">
        <v>0</v>
      </c>
      <c r="I27" s="55">
        <v>15.03</v>
      </c>
      <c r="J27" s="55">
        <v>57.19</v>
      </c>
      <c r="K27" s="56" t="s">
        <v>47</v>
      </c>
      <c r="L27" s="60">
        <v>1.79</v>
      </c>
    </row>
    <row r="28" spans="1:12" ht="15.75" thickBot="1" x14ac:dyDescent="0.3">
      <c r="A28" s="14"/>
      <c r="B28" s="15"/>
      <c r="C28" s="11"/>
      <c r="D28" s="7" t="s">
        <v>23</v>
      </c>
      <c r="E28" s="84" t="s">
        <v>48</v>
      </c>
      <c r="F28" s="53">
        <v>30</v>
      </c>
      <c r="G28" s="54">
        <v>2.2999999999999998</v>
      </c>
      <c r="H28" s="55">
        <v>0.27</v>
      </c>
      <c r="I28" s="55">
        <v>14.52</v>
      </c>
      <c r="J28" s="54">
        <v>71.400000000000006</v>
      </c>
      <c r="K28" s="59" t="s">
        <v>49</v>
      </c>
      <c r="L28" s="60">
        <v>1.68</v>
      </c>
    </row>
    <row r="29" spans="1:12" ht="15" x14ac:dyDescent="0.25">
      <c r="A29" s="14"/>
      <c r="B29" s="15"/>
      <c r="C29" s="11"/>
      <c r="D29" s="7" t="s">
        <v>24</v>
      </c>
      <c r="E29" s="86" t="s">
        <v>50</v>
      </c>
      <c r="F29" s="66">
        <v>120</v>
      </c>
      <c r="G29" s="67">
        <v>0.5</v>
      </c>
      <c r="H29" s="67">
        <v>0.5</v>
      </c>
      <c r="I29" s="67">
        <v>11.8</v>
      </c>
      <c r="J29" s="67">
        <v>53.3</v>
      </c>
      <c r="K29" s="68" t="s">
        <v>51</v>
      </c>
      <c r="L29" s="69">
        <v>13.9</v>
      </c>
    </row>
    <row r="30" spans="1:12" ht="15" x14ac:dyDescent="0.25">
      <c r="A30" s="14"/>
      <c r="B30" s="15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14"/>
      <c r="B31" s="15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16"/>
      <c r="B32" s="17"/>
      <c r="C32" s="8"/>
      <c r="D32" s="18" t="s">
        <v>33</v>
      </c>
      <c r="E32" s="61"/>
      <c r="F32" s="62">
        <v>545</v>
      </c>
      <c r="G32" s="62">
        <v>24.5</v>
      </c>
      <c r="H32" s="62">
        <v>12.04</v>
      </c>
      <c r="I32" s="62">
        <v>79.899999999999991</v>
      </c>
      <c r="J32" s="62">
        <v>523.96999999999991</v>
      </c>
      <c r="K32" s="63"/>
      <c r="L32" s="62">
        <v>68.52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4">SUM(G33:G41)</f>
        <v>0</v>
      </c>
      <c r="H42" s="19">
        <f t="shared" ref="H42" si="5">SUM(H33:H41)</f>
        <v>0</v>
      </c>
      <c r="I42" s="19">
        <f t="shared" ref="I42" si="6">SUM(I33:I41)</f>
        <v>0</v>
      </c>
      <c r="J42" s="19">
        <f t="shared" ref="J42:L42" si="7">SUM(J33:J41)</f>
        <v>0</v>
      </c>
      <c r="K42" s="25"/>
      <c r="L42" s="19">
        <f t="shared" si="7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0" t="s">
        <v>4</v>
      </c>
      <c r="D43" s="91"/>
      <c r="E43" s="31"/>
      <c r="F43" s="32">
        <f>F32+F42</f>
        <v>545</v>
      </c>
      <c r="G43" s="32">
        <f t="shared" ref="G43" si="8">G32+G42</f>
        <v>24.5</v>
      </c>
      <c r="H43" s="32">
        <f t="shared" ref="H43" si="9">H32+H42</f>
        <v>12.04</v>
      </c>
      <c r="I43" s="32">
        <f t="shared" ref="I43" si="10">I32+I42</f>
        <v>79.899999999999991</v>
      </c>
      <c r="J43" s="32">
        <f t="shared" ref="J43:L43" si="11">J32+J42</f>
        <v>523.96999999999991</v>
      </c>
      <c r="K43" s="32"/>
      <c r="L43" s="32">
        <f t="shared" si="11"/>
        <v>68.52</v>
      </c>
    </row>
    <row r="44" spans="1:12" ht="26.25" x14ac:dyDescent="0.25">
      <c r="A44" s="20">
        <v>1</v>
      </c>
      <c r="B44" s="21">
        <v>3</v>
      </c>
      <c r="C44" s="22" t="s">
        <v>20</v>
      </c>
      <c r="D44" s="5" t="s">
        <v>21</v>
      </c>
      <c r="E44" s="85" t="s">
        <v>84</v>
      </c>
      <c r="F44" s="48">
        <v>200</v>
      </c>
      <c r="G44" s="48">
        <v>10.07</v>
      </c>
      <c r="H44" s="48">
        <v>13.59</v>
      </c>
      <c r="I44" s="48">
        <v>27.73</v>
      </c>
      <c r="J44" s="48">
        <v>284.3</v>
      </c>
      <c r="K44" s="70" t="s">
        <v>83</v>
      </c>
      <c r="L44" s="48">
        <v>50.2</v>
      </c>
    </row>
    <row r="45" spans="1:12" ht="15" x14ac:dyDescent="0.25">
      <c r="A45" s="23"/>
      <c r="B45" s="15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3"/>
      <c r="B46" s="15"/>
      <c r="C46" s="11"/>
      <c r="D46" s="7" t="s">
        <v>22</v>
      </c>
      <c r="E46" s="84" t="s">
        <v>52</v>
      </c>
      <c r="F46" s="53">
        <v>205</v>
      </c>
      <c r="G46" s="55">
        <v>0.22</v>
      </c>
      <c r="H46" s="55">
        <v>0.05</v>
      </c>
      <c r="I46" s="55">
        <v>15.19</v>
      </c>
      <c r="J46" s="55">
        <v>62.04</v>
      </c>
      <c r="K46" s="56" t="s">
        <v>53</v>
      </c>
      <c r="L46" s="60">
        <v>3.73</v>
      </c>
    </row>
    <row r="47" spans="1:12" ht="15.75" thickBot="1" x14ac:dyDescent="0.3">
      <c r="A47" s="23"/>
      <c r="B47" s="15"/>
      <c r="C47" s="11"/>
      <c r="D47" s="7" t="s">
        <v>23</v>
      </c>
      <c r="E47" s="84" t="s">
        <v>48</v>
      </c>
      <c r="F47" s="53">
        <v>30</v>
      </c>
      <c r="G47" s="54">
        <v>2.2999999999999998</v>
      </c>
      <c r="H47" s="55">
        <v>0.27</v>
      </c>
      <c r="I47" s="55">
        <v>14.52</v>
      </c>
      <c r="J47" s="54">
        <v>71.400000000000006</v>
      </c>
      <c r="K47" s="59" t="s">
        <v>49</v>
      </c>
      <c r="L47" s="60">
        <v>1.59</v>
      </c>
    </row>
    <row r="48" spans="1:12" ht="15" x14ac:dyDescent="0.25">
      <c r="A48" s="23"/>
      <c r="B48" s="15"/>
      <c r="C48" s="11"/>
      <c r="D48" s="7" t="s">
        <v>24</v>
      </c>
      <c r="E48" s="87" t="s">
        <v>50</v>
      </c>
      <c r="F48" s="66">
        <v>120</v>
      </c>
      <c r="G48" s="67">
        <v>0.5</v>
      </c>
      <c r="H48" s="67">
        <v>0.5</v>
      </c>
      <c r="I48" s="67">
        <v>11.8</v>
      </c>
      <c r="J48" s="67">
        <v>53.3</v>
      </c>
      <c r="K48" s="68" t="s">
        <v>51</v>
      </c>
      <c r="L48" s="69">
        <v>13</v>
      </c>
    </row>
    <row r="49" spans="1:12" ht="15" x14ac:dyDescent="0.25">
      <c r="A49" s="23"/>
      <c r="B49" s="15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23"/>
      <c r="B50" s="15"/>
      <c r="C50" s="11"/>
      <c r="D50" s="6"/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24"/>
      <c r="B51" s="17"/>
      <c r="C51" s="8"/>
      <c r="D51" s="18" t="s">
        <v>33</v>
      </c>
      <c r="E51" s="61"/>
      <c r="F51" s="62">
        <v>555</v>
      </c>
      <c r="G51" s="62">
        <v>13.09</v>
      </c>
      <c r="H51" s="62">
        <v>14.41</v>
      </c>
      <c r="I51" s="62">
        <v>69.239999999999995</v>
      </c>
      <c r="J51" s="62">
        <v>471.04</v>
      </c>
      <c r="K51" s="63"/>
      <c r="L51" s="62">
        <v>68.52000000000001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2">SUM(G52:G60)</f>
        <v>0</v>
      </c>
      <c r="H61" s="19">
        <f t="shared" ref="H61" si="13">SUM(H52:H60)</f>
        <v>0</v>
      </c>
      <c r="I61" s="19">
        <f t="shared" ref="I61" si="14">SUM(I52:I60)</f>
        <v>0</v>
      </c>
      <c r="J61" s="19">
        <f t="shared" ref="J61:L61" si="15">SUM(J52:J60)</f>
        <v>0</v>
      </c>
      <c r="K61" s="25"/>
      <c r="L61" s="19">
        <f t="shared" si="1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0" t="s">
        <v>4</v>
      </c>
      <c r="D62" s="91"/>
      <c r="E62" s="31"/>
      <c r="F62" s="32">
        <f>F51+F61</f>
        <v>555</v>
      </c>
      <c r="G62" s="32">
        <f t="shared" ref="G62" si="16">G51+G61</f>
        <v>13.09</v>
      </c>
      <c r="H62" s="32">
        <f t="shared" ref="H62" si="17">H51+H61</f>
        <v>14.41</v>
      </c>
      <c r="I62" s="32">
        <f t="shared" ref="I62" si="18">I51+I61</f>
        <v>69.239999999999995</v>
      </c>
      <c r="J62" s="32">
        <f t="shared" ref="J62:L62" si="19">J51+J61</f>
        <v>471.04</v>
      </c>
      <c r="K62" s="32"/>
      <c r="L62" s="32">
        <f t="shared" si="19"/>
        <v>68.52000000000001</v>
      </c>
    </row>
    <row r="63" spans="1:12" ht="26.25" x14ac:dyDescent="0.25">
      <c r="A63" s="20">
        <v>1</v>
      </c>
      <c r="B63" s="21">
        <v>4</v>
      </c>
      <c r="C63" s="22" t="s">
        <v>20</v>
      </c>
      <c r="D63" s="5" t="s">
        <v>21</v>
      </c>
      <c r="E63" s="83" t="s">
        <v>54</v>
      </c>
      <c r="F63" s="71">
        <v>267</v>
      </c>
      <c r="G63" s="67">
        <v>14.7</v>
      </c>
      <c r="H63" s="67">
        <v>11.6</v>
      </c>
      <c r="I63" s="72">
        <v>75</v>
      </c>
      <c r="J63" s="72">
        <v>450</v>
      </c>
      <c r="K63" s="73" t="s">
        <v>55</v>
      </c>
      <c r="L63" s="69">
        <v>44.51</v>
      </c>
    </row>
    <row r="64" spans="1:12" ht="15" x14ac:dyDescent="0.25">
      <c r="A64" s="23"/>
      <c r="B64" s="15"/>
      <c r="C64" s="11"/>
      <c r="D64" s="6"/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23"/>
      <c r="B65" s="15"/>
      <c r="C65" s="11"/>
      <c r="D65" s="7" t="s">
        <v>22</v>
      </c>
      <c r="E65" s="84" t="s">
        <v>56</v>
      </c>
      <c r="F65" s="53">
        <v>180</v>
      </c>
      <c r="G65" s="55">
        <v>1.44</v>
      </c>
      <c r="H65" s="55">
        <v>0.99</v>
      </c>
      <c r="I65" s="55">
        <v>7.83</v>
      </c>
      <c r="J65" s="55">
        <v>45.81</v>
      </c>
      <c r="K65" s="56" t="s">
        <v>57</v>
      </c>
      <c r="L65" s="60">
        <v>5.65</v>
      </c>
    </row>
    <row r="66" spans="1:12" ht="15" x14ac:dyDescent="0.25">
      <c r="A66" s="23"/>
      <c r="B66" s="15"/>
      <c r="C66" s="11"/>
      <c r="D66" s="7" t="s">
        <v>23</v>
      </c>
      <c r="E66" s="84" t="s">
        <v>48</v>
      </c>
      <c r="F66" s="53">
        <v>20</v>
      </c>
      <c r="G66" s="55">
        <v>1.52</v>
      </c>
      <c r="H66" s="55">
        <v>0.18</v>
      </c>
      <c r="I66" s="55">
        <v>9.68</v>
      </c>
      <c r="J66" s="54">
        <v>46.4</v>
      </c>
      <c r="K66" s="56" t="s">
        <v>49</v>
      </c>
      <c r="L66" s="60">
        <v>1.1200000000000001</v>
      </c>
    </row>
    <row r="67" spans="1:12" ht="15" x14ac:dyDescent="0.25">
      <c r="A67" s="23"/>
      <c r="B67" s="15"/>
      <c r="C67" s="11"/>
      <c r="D67" s="7" t="s">
        <v>24</v>
      </c>
      <c r="E67" s="84" t="s">
        <v>58</v>
      </c>
      <c r="F67" s="53">
        <v>100</v>
      </c>
      <c r="G67" s="54">
        <v>0.8</v>
      </c>
      <c r="H67" s="54">
        <v>0.4</v>
      </c>
      <c r="I67" s="54">
        <v>8.1</v>
      </c>
      <c r="J67" s="58">
        <v>47</v>
      </c>
      <c r="K67" s="59" t="s">
        <v>51</v>
      </c>
      <c r="L67" s="60">
        <v>17.239999999999998</v>
      </c>
    </row>
    <row r="68" spans="1:12" ht="15" x14ac:dyDescent="0.25">
      <c r="A68" s="23"/>
      <c r="B68" s="15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23"/>
      <c r="B69" s="15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5" x14ac:dyDescent="0.25">
      <c r="A70" s="24"/>
      <c r="B70" s="17"/>
      <c r="C70" s="8"/>
      <c r="D70" s="18" t="s">
        <v>33</v>
      </c>
      <c r="E70" s="61"/>
      <c r="F70" s="62">
        <v>567</v>
      </c>
      <c r="G70" s="62">
        <v>18.46</v>
      </c>
      <c r="H70" s="62">
        <v>13.17</v>
      </c>
      <c r="I70" s="62">
        <v>100.60999999999999</v>
      </c>
      <c r="J70" s="62">
        <v>589.21</v>
      </c>
      <c r="K70" s="63"/>
      <c r="L70" s="62">
        <v>68.52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0">SUM(G71:G79)</f>
        <v>0</v>
      </c>
      <c r="H80" s="19">
        <f t="shared" ref="H80" si="21">SUM(H71:H79)</f>
        <v>0</v>
      </c>
      <c r="I80" s="19">
        <f t="shared" ref="I80" si="22">SUM(I71:I79)</f>
        <v>0</v>
      </c>
      <c r="J80" s="19">
        <f t="shared" ref="J80:L80" si="23">SUM(J71:J79)</f>
        <v>0</v>
      </c>
      <c r="K80" s="25"/>
      <c r="L80" s="19">
        <f t="shared" si="23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0" t="s">
        <v>4</v>
      </c>
      <c r="D81" s="91"/>
      <c r="E81" s="31"/>
      <c r="F81" s="32">
        <f>F70+F80</f>
        <v>567</v>
      </c>
      <c r="G81" s="32">
        <f t="shared" ref="G81" si="24">G70+G80</f>
        <v>18.46</v>
      </c>
      <c r="H81" s="32">
        <f t="shared" ref="H81" si="25">H70+H80</f>
        <v>13.17</v>
      </c>
      <c r="I81" s="32">
        <f t="shared" ref="I81" si="26">I70+I80</f>
        <v>100.60999999999999</v>
      </c>
      <c r="J81" s="32">
        <f t="shared" ref="J81:L81" si="27">J70+J80</f>
        <v>589.21</v>
      </c>
      <c r="K81" s="32"/>
      <c r="L81" s="32">
        <f t="shared" si="27"/>
        <v>68.52</v>
      </c>
    </row>
    <row r="82" spans="1:12" ht="26.25" x14ac:dyDescent="0.25">
      <c r="A82" s="20">
        <v>1</v>
      </c>
      <c r="B82" s="21">
        <v>5</v>
      </c>
      <c r="C82" s="22" t="s">
        <v>20</v>
      </c>
      <c r="D82" s="5" t="s">
        <v>21</v>
      </c>
      <c r="E82" s="84" t="s">
        <v>59</v>
      </c>
      <c r="F82" s="53">
        <v>210</v>
      </c>
      <c r="G82" s="55">
        <v>16.53</v>
      </c>
      <c r="H82" s="55">
        <v>13.29</v>
      </c>
      <c r="I82" s="54">
        <v>44.9</v>
      </c>
      <c r="J82" s="55">
        <v>359.29</v>
      </c>
      <c r="K82" s="74" t="s">
        <v>60</v>
      </c>
      <c r="L82" s="60">
        <v>40.15</v>
      </c>
    </row>
    <row r="83" spans="1:12" ht="15" x14ac:dyDescent="0.25">
      <c r="A83" s="23"/>
      <c r="B83" s="15"/>
      <c r="C83" s="11"/>
      <c r="D83" s="6"/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23"/>
      <c r="B84" s="15"/>
      <c r="C84" s="11"/>
      <c r="D84" s="7" t="s">
        <v>22</v>
      </c>
      <c r="E84" s="84" t="s">
        <v>61</v>
      </c>
      <c r="F84" s="53">
        <v>200</v>
      </c>
      <c r="G84" s="58">
        <v>1</v>
      </c>
      <c r="H84" s="58">
        <v>0</v>
      </c>
      <c r="I84" s="54">
        <v>25.4</v>
      </c>
      <c r="J84" s="54">
        <v>105.6</v>
      </c>
      <c r="K84" s="56" t="s">
        <v>62</v>
      </c>
      <c r="L84" s="60">
        <v>13.28</v>
      </c>
    </row>
    <row r="85" spans="1:12" ht="15.75" thickBot="1" x14ac:dyDescent="0.3">
      <c r="A85" s="23"/>
      <c r="B85" s="15"/>
      <c r="C85" s="11"/>
      <c r="D85" s="7" t="s">
        <v>23</v>
      </c>
      <c r="E85" s="84" t="s">
        <v>48</v>
      </c>
      <c r="F85" s="53">
        <v>30</v>
      </c>
      <c r="G85" s="54">
        <v>2.2999999999999998</v>
      </c>
      <c r="H85" s="55">
        <v>0.27</v>
      </c>
      <c r="I85" s="55">
        <v>14.52</v>
      </c>
      <c r="J85" s="54">
        <v>71.400000000000006</v>
      </c>
      <c r="K85" s="59" t="s">
        <v>49</v>
      </c>
      <c r="L85" s="60">
        <v>1.68</v>
      </c>
    </row>
    <row r="86" spans="1:12" ht="15" x14ac:dyDescent="0.25">
      <c r="A86" s="23"/>
      <c r="B86" s="15"/>
      <c r="C86" s="11"/>
      <c r="D86" s="7" t="s">
        <v>24</v>
      </c>
      <c r="E86" s="87" t="s">
        <v>50</v>
      </c>
      <c r="F86" s="66">
        <v>120</v>
      </c>
      <c r="G86" s="67">
        <v>0.5</v>
      </c>
      <c r="H86" s="67">
        <v>0.5</v>
      </c>
      <c r="I86" s="67">
        <v>11.8</v>
      </c>
      <c r="J86" s="67">
        <v>53.3</v>
      </c>
      <c r="K86" s="68" t="s">
        <v>51</v>
      </c>
      <c r="L86" s="69">
        <v>13.41</v>
      </c>
    </row>
    <row r="87" spans="1:12" ht="15" x14ac:dyDescent="0.25">
      <c r="A87" s="23"/>
      <c r="B87" s="15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23"/>
      <c r="B88" s="15"/>
      <c r="C88" s="11"/>
      <c r="D88" s="6"/>
      <c r="E88" s="50"/>
      <c r="F88" s="51"/>
      <c r="G88" s="51"/>
      <c r="H88" s="51"/>
      <c r="I88" s="51"/>
      <c r="J88" s="51"/>
      <c r="K88" s="52"/>
      <c r="L88" s="51"/>
    </row>
    <row r="89" spans="1:12" ht="15" x14ac:dyDescent="0.25">
      <c r="A89" s="24"/>
      <c r="B89" s="17"/>
      <c r="C89" s="8"/>
      <c r="D89" s="18" t="s">
        <v>33</v>
      </c>
      <c r="E89" s="61"/>
      <c r="F89" s="62">
        <v>560</v>
      </c>
      <c r="G89" s="62">
        <v>20.330000000000002</v>
      </c>
      <c r="H89" s="62">
        <v>14.059999999999999</v>
      </c>
      <c r="I89" s="62">
        <v>96.61999999999999</v>
      </c>
      <c r="J89" s="62">
        <v>589.58999999999992</v>
      </c>
      <c r="K89" s="63"/>
      <c r="L89" s="62">
        <v>68.52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28">SUM(G90:G98)</f>
        <v>0</v>
      </c>
      <c r="H99" s="19">
        <f t="shared" ref="H99" si="29">SUM(H90:H98)</f>
        <v>0</v>
      </c>
      <c r="I99" s="19">
        <f t="shared" ref="I99" si="30">SUM(I90:I98)</f>
        <v>0</v>
      </c>
      <c r="J99" s="19">
        <f t="shared" ref="J99:L99" si="31">SUM(J90:J98)</f>
        <v>0</v>
      </c>
      <c r="K99" s="25"/>
      <c r="L99" s="19">
        <f t="shared" si="31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90" t="s">
        <v>4</v>
      </c>
      <c r="D100" s="91"/>
      <c r="E100" s="31"/>
      <c r="F100" s="32">
        <f>F89+F99</f>
        <v>560</v>
      </c>
      <c r="G100" s="32">
        <f t="shared" ref="G100" si="32">G89+G99</f>
        <v>20.330000000000002</v>
      </c>
      <c r="H100" s="32">
        <f t="shared" ref="H100" si="33">H89+H99</f>
        <v>14.059999999999999</v>
      </c>
      <c r="I100" s="32">
        <f t="shared" ref="I100" si="34">I89+I99</f>
        <v>96.61999999999999</v>
      </c>
      <c r="J100" s="32">
        <f t="shared" ref="J100:L100" si="35">J89+J99</f>
        <v>589.58999999999992</v>
      </c>
      <c r="K100" s="32"/>
      <c r="L100" s="32">
        <f t="shared" si="35"/>
        <v>68.52</v>
      </c>
    </row>
    <row r="101" spans="1:12" ht="26.25" x14ac:dyDescent="0.25">
      <c r="A101" s="20">
        <v>2</v>
      </c>
      <c r="B101" s="21">
        <v>1</v>
      </c>
      <c r="C101" s="22" t="s">
        <v>20</v>
      </c>
      <c r="D101" s="5" t="s">
        <v>21</v>
      </c>
      <c r="E101" s="87" t="s">
        <v>63</v>
      </c>
      <c r="F101" s="71">
        <v>267</v>
      </c>
      <c r="G101" s="67">
        <v>14.2</v>
      </c>
      <c r="H101" s="67">
        <v>11.2</v>
      </c>
      <c r="I101" s="75">
        <v>69.709999999999994</v>
      </c>
      <c r="J101" s="75">
        <v>423.53</v>
      </c>
      <c r="K101" s="68" t="s">
        <v>64</v>
      </c>
      <c r="L101" s="69">
        <v>42.36</v>
      </c>
    </row>
    <row r="102" spans="1:12" ht="15" x14ac:dyDescent="0.25">
      <c r="A102" s="23"/>
      <c r="B102" s="15"/>
      <c r="C102" s="11"/>
      <c r="D102" s="6"/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3"/>
      <c r="B103" s="15"/>
      <c r="C103" s="11"/>
      <c r="D103" s="7" t="s">
        <v>22</v>
      </c>
      <c r="E103" s="84" t="s">
        <v>40</v>
      </c>
      <c r="F103" s="53">
        <v>200</v>
      </c>
      <c r="G103" s="54">
        <v>0.3</v>
      </c>
      <c r="H103" s="55">
        <v>0.09</v>
      </c>
      <c r="I103" s="55">
        <v>10.84</v>
      </c>
      <c r="J103" s="55">
        <v>45.35</v>
      </c>
      <c r="K103" s="56" t="s">
        <v>41</v>
      </c>
      <c r="L103" s="60">
        <v>4.9000000000000004</v>
      </c>
    </row>
    <row r="104" spans="1:12" ht="15" x14ac:dyDescent="0.25">
      <c r="A104" s="23"/>
      <c r="B104" s="15"/>
      <c r="C104" s="11"/>
      <c r="D104" s="7" t="s">
        <v>23</v>
      </c>
      <c r="E104" s="84" t="s">
        <v>65</v>
      </c>
      <c r="F104" s="53">
        <v>25</v>
      </c>
      <c r="G104" s="55">
        <v>1.93</v>
      </c>
      <c r="H104" s="54">
        <v>0.2</v>
      </c>
      <c r="I104" s="55">
        <v>12.55</v>
      </c>
      <c r="J104" s="55">
        <v>60.75</v>
      </c>
      <c r="K104" s="59" t="s">
        <v>49</v>
      </c>
      <c r="L104" s="60">
        <v>2.8</v>
      </c>
    </row>
    <row r="105" spans="1:12" ht="15" x14ac:dyDescent="0.25">
      <c r="A105" s="23"/>
      <c r="B105" s="15"/>
      <c r="C105" s="11"/>
      <c r="D105" s="7" t="s">
        <v>24</v>
      </c>
      <c r="E105" s="84" t="s">
        <v>50</v>
      </c>
      <c r="F105" s="53">
        <v>160</v>
      </c>
      <c r="G105" s="55">
        <v>0.64</v>
      </c>
      <c r="H105" s="55">
        <v>0.64</v>
      </c>
      <c r="I105" s="55">
        <v>15.68</v>
      </c>
      <c r="J105" s="58">
        <v>71</v>
      </c>
      <c r="K105" s="56" t="s">
        <v>51</v>
      </c>
      <c r="L105" s="60">
        <v>18.46</v>
      </c>
    </row>
    <row r="106" spans="1:12" ht="15" x14ac:dyDescent="0.25">
      <c r="A106" s="23"/>
      <c r="B106" s="15"/>
      <c r="C106" s="11"/>
      <c r="D106" s="6"/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3"/>
      <c r="B107" s="15"/>
      <c r="C107" s="11"/>
      <c r="D107" s="6"/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4"/>
      <c r="B108" s="17"/>
      <c r="C108" s="8"/>
      <c r="D108" s="18" t="s">
        <v>33</v>
      </c>
      <c r="E108" s="61"/>
      <c r="F108" s="62">
        <v>652</v>
      </c>
      <c r="G108" s="62">
        <v>17.07</v>
      </c>
      <c r="H108" s="62">
        <v>12.129999999999999</v>
      </c>
      <c r="I108" s="62">
        <v>108.78</v>
      </c>
      <c r="J108" s="62">
        <v>600.63</v>
      </c>
      <c r="K108" s="63"/>
      <c r="L108" s="62">
        <v>68.52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36">SUM(G109:G117)</f>
        <v>0</v>
      </c>
      <c r="H118" s="19">
        <f t="shared" si="36"/>
        <v>0</v>
      </c>
      <c r="I118" s="19">
        <f t="shared" si="36"/>
        <v>0</v>
      </c>
      <c r="J118" s="19">
        <f t="shared" si="36"/>
        <v>0</v>
      </c>
      <c r="K118" s="25"/>
      <c r="L118" s="19">
        <f t="shared" ref="L118" si="3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90" t="s">
        <v>4</v>
      </c>
      <c r="D119" s="91"/>
      <c r="E119" s="31"/>
      <c r="F119" s="32">
        <f>F108+F118</f>
        <v>652</v>
      </c>
      <c r="G119" s="32">
        <f t="shared" ref="G119" si="38">G108+G118</f>
        <v>17.07</v>
      </c>
      <c r="H119" s="32">
        <f t="shared" ref="H119" si="39">H108+H118</f>
        <v>12.129999999999999</v>
      </c>
      <c r="I119" s="32">
        <f t="shared" ref="I119" si="40">I108+I118</f>
        <v>108.78</v>
      </c>
      <c r="J119" s="32">
        <f t="shared" ref="J119:L119" si="41">J108+J118</f>
        <v>600.63</v>
      </c>
      <c r="K119" s="32"/>
      <c r="L119" s="32">
        <f t="shared" si="41"/>
        <v>68.52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85" t="s">
        <v>66</v>
      </c>
      <c r="F120" s="53">
        <v>150</v>
      </c>
      <c r="G120" s="54">
        <v>9.5</v>
      </c>
      <c r="H120" s="54">
        <v>14.3</v>
      </c>
      <c r="I120" s="55">
        <v>25.59</v>
      </c>
      <c r="J120" s="55">
        <v>291.2</v>
      </c>
      <c r="K120" s="74" t="s">
        <v>67</v>
      </c>
      <c r="L120" s="60">
        <v>52.05</v>
      </c>
    </row>
    <row r="121" spans="1:12" ht="15" x14ac:dyDescent="0.25">
      <c r="A121" s="14"/>
      <c r="B121" s="15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14"/>
      <c r="B122" s="15"/>
      <c r="C122" s="11"/>
      <c r="D122" s="7" t="s">
        <v>22</v>
      </c>
      <c r="E122" s="84" t="s">
        <v>46</v>
      </c>
      <c r="F122" s="53">
        <v>200</v>
      </c>
      <c r="G122" s="54">
        <v>0.2</v>
      </c>
      <c r="H122" s="58">
        <v>0</v>
      </c>
      <c r="I122" s="55">
        <v>15.03</v>
      </c>
      <c r="J122" s="55">
        <v>57.19</v>
      </c>
      <c r="K122" s="56" t="s">
        <v>47</v>
      </c>
      <c r="L122" s="60">
        <v>1.79</v>
      </c>
    </row>
    <row r="123" spans="1:12" ht="15.75" thickBot="1" x14ac:dyDescent="0.3">
      <c r="A123" s="14"/>
      <c r="B123" s="15"/>
      <c r="C123" s="11"/>
      <c r="D123" s="7" t="s">
        <v>23</v>
      </c>
      <c r="E123" s="84" t="s">
        <v>48</v>
      </c>
      <c r="F123" s="53">
        <v>30</v>
      </c>
      <c r="G123" s="54">
        <v>2.2999999999999998</v>
      </c>
      <c r="H123" s="55">
        <v>0.27</v>
      </c>
      <c r="I123" s="55">
        <v>14.52</v>
      </c>
      <c r="J123" s="54">
        <v>71.400000000000006</v>
      </c>
      <c r="K123" s="59" t="s">
        <v>49</v>
      </c>
      <c r="L123" s="60">
        <v>1.68</v>
      </c>
    </row>
    <row r="124" spans="1:12" ht="15" x14ac:dyDescent="0.25">
      <c r="A124" s="14"/>
      <c r="B124" s="15"/>
      <c r="C124" s="11"/>
      <c r="D124" s="7" t="s">
        <v>24</v>
      </c>
      <c r="E124" s="87" t="s">
        <v>50</v>
      </c>
      <c r="F124" s="66">
        <v>120</v>
      </c>
      <c r="G124" s="67">
        <v>0.5</v>
      </c>
      <c r="H124" s="67">
        <v>0.5</v>
      </c>
      <c r="I124" s="67">
        <v>11.8</v>
      </c>
      <c r="J124" s="67">
        <v>53.3</v>
      </c>
      <c r="K124" s="68" t="s">
        <v>51</v>
      </c>
      <c r="L124" s="69">
        <v>13</v>
      </c>
    </row>
    <row r="125" spans="1:12" ht="15" x14ac:dyDescent="0.25">
      <c r="A125" s="14"/>
      <c r="B125" s="15"/>
      <c r="C125" s="11"/>
      <c r="D125" s="6"/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14"/>
      <c r="B126" s="15"/>
      <c r="C126" s="11"/>
      <c r="D126" s="6"/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16"/>
      <c r="B127" s="17"/>
      <c r="C127" s="8"/>
      <c r="D127" s="18" t="s">
        <v>33</v>
      </c>
      <c r="E127" s="61"/>
      <c r="F127" s="62">
        <v>500</v>
      </c>
      <c r="G127" s="62">
        <v>12.5</v>
      </c>
      <c r="H127" s="62">
        <v>15.07</v>
      </c>
      <c r="I127" s="62">
        <v>66.94</v>
      </c>
      <c r="J127" s="62">
        <v>473.09</v>
      </c>
      <c r="K127" s="63"/>
      <c r="L127" s="62">
        <v>68.52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42">SUM(G128:G136)</f>
        <v>0</v>
      </c>
      <c r="H137" s="19">
        <f t="shared" si="42"/>
        <v>0</v>
      </c>
      <c r="I137" s="19">
        <f t="shared" si="42"/>
        <v>0</v>
      </c>
      <c r="J137" s="19">
        <f t="shared" si="42"/>
        <v>0</v>
      </c>
      <c r="K137" s="25"/>
      <c r="L137" s="19">
        <f t="shared" ref="L137" si="43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90" t="s">
        <v>4</v>
      </c>
      <c r="D138" s="91"/>
      <c r="E138" s="31"/>
      <c r="F138" s="32">
        <f>F127+F137</f>
        <v>500</v>
      </c>
      <c r="G138" s="32">
        <f t="shared" ref="G138" si="44">G127+G137</f>
        <v>12.5</v>
      </c>
      <c r="H138" s="32">
        <f t="shared" ref="H138" si="45">H127+H137</f>
        <v>15.07</v>
      </c>
      <c r="I138" s="32">
        <f t="shared" ref="I138" si="46">I127+I137</f>
        <v>66.94</v>
      </c>
      <c r="J138" s="32">
        <f t="shared" ref="J138:L138" si="47">J127+J137</f>
        <v>473.09</v>
      </c>
      <c r="K138" s="32"/>
      <c r="L138" s="32">
        <f t="shared" si="47"/>
        <v>68.52</v>
      </c>
    </row>
    <row r="139" spans="1:12" ht="26.25" x14ac:dyDescent="0.25">
      <c r="A139" s="20">
        <v>2</v>
      </c>
      <c r="B139" s="21">
        <v>3</v>
      </c>
      <c r="C139" s="22" t="s">
        <v>20</v>
      </c>
      <c r="D139" s="5" t="s">
        <v>21</v>
      </c>
      <c r="E139" s="84" t="s">
        <v>85</v>
      </c>
      <c r="F139" s="53">
        <v>200</v>
      </c>
      <c r="G139" s="58">
        <v>11.6</v>
      </c>
      <c r="H139" s="58">
        <v>16.3</v>
      </c>
      <c r="I139" s="55">
        <v>30.94</v>
      </c>
      <c r="J139" s="55">
        <v>327.82</v>
      </c>
      <c r="K139" s="74" t="s">
        <v>68</v>
      </c>
      <c r="L139" s="60">
        <v>47.52</v>
      </c>
    </row>
    <row r="140" spans="1:12" ht="15" x14ac:dyDescent="0.25">
      <c r="A140" s="23"/>
      <c r="B140" s="15"/>
      <c r="C140" s="11"/>
      <c r="D140" s="6"/>
      <c r="E140" s="88"/>
      <c r="F140" s="77"/>
      <c r="G140" s="78"/>
      <c r="H140" s="78"/>
      <c r="I140" s="78"/>
      <c r="J140" s="78"/>
      <c r="K140" s="65"/>
      <c r="L140" s="79"/>
    </row>
    <row r="141" spans="1:12" ht="15" x14ac:dyDescent="0.25">
      <c r="A141" s="23"/>
      <c r="B141" s="15"/>
      <c r="C141" s="11"/>
      <c r="D141" s="7" t="s">
        <v>22</v>
      </c>
      <c r="E141" s="84" t="s">
        <v>56</v>
      </c>
      <c r="F141" s="53">
        <v>200</v>
      </c>
      <c r="G141" s="54">
        <v>1.6</v>
      </c>
      <c r="H141" s="54">
        <v>1.1000000000000001</v>
      </c>
      <c r="I141" s="58">
        <v>9</v>
      </c>
      <c r="J141" s="58">
        <v>52</v>
      </c>
      <c r="K141" s="56" t="s">
        <v>69</v>
      </c>
      <c r="L141" s="60">
        <v>6.61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84" t="s">
        <v>48</v>
      </c>
      <c r="F142" s="53">
        <v>30</v>
      </c>
      <c r="G142" s="54">
        <v>2.2999999999999998</v>
      </c>
      <c r="H142" s="55">
        <v>0.27</v>
      </c>
      <c r="I142" s="55">
        <v>14.52</v>
      </c>
      <c r="J142" s="54">
        <v>71.400000000000006</v>
      </c>
      <c r="K142" s="56" t="s">
        <v>49</v>
      </c>
      <c r="L142" s="60">
        <v>1.68</v>
      </c>
    </row>
    <row r="143" spans="1:12" ht="15" x14ac:dyDescent="0.25">
      <c r="A143" s="23"/>
      <c r="B143" s="15"/>
      <c r="C143" s="11"/>
      <c r="D143" s="7" t="s">
        <v>24</v>
      </c>
      <c r="E143" s="87" t="s">
        <v>50</v>
      </c>
      <c r="F143" s="66">
        <v>110</v>
      </c>
      <c r="G143" s="75">
        <v>0.42</v>
      </c>
      <c r="H143" s="72">
        <v>0</v>
      </c>
      <c r="I143" s="72">
        <v>11</v>
      </c>
      <c r="J143" s="67">
        <v>50.6</v>
      </c>
      <c r="K143" s="68" t="s">
        <v>51</v>
      </c>
      <c r="L143" s="69">
        <v>12.71</v>
      </c>
    </row>
    <row r="144" spans="1:12" ht="15" x14ac:dyDescent="0.25">
      <c r="A144" s="23"/>
      <c r="B144" s="15"/>
      <c r="C144" s="11"/>
      <c r="D144" s="6"/>
      <c r="E144" s="76"/>
      <c r="F144" s="77"/>
      <c r="G144" s="80"/>
      <c r="H144" s="80"/>
      <c r="I144" s="78"/>
      <c r="J144" s="78"/>
      <c r="K144" s="81"/>
      <c r="L144" s="79"/>
    </row>
    <row r="145" spans="1:12" ht="15" x14ac:dyDescent="0.25">
      <c r="A145" s="23"/>
      <c r="B145" s="15"/>
      <c r="C145" s="11"/>
      <c r="D145" s="6"/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4"/>
      <c r="B146" s="17"/>
      <c r="C146" s="8"/>
      <c r="D146" s="18" t="s">
        <v>33</v>
      </c>
      <c r="E146" s="61"/>
      <c r="F146" s="62">
        <v>540</v>
      </c>
      <c r="G146" s="62">
        <v>15.92</v>
      </c>
      <c r="H146" s="62">
        <v>17.670000000000002</v>
      </c>
      <c r="I146" s="62">
        <v>65.459999999999994</v>
      </c>
      <c r="J146" s="62">
        <v>501.82000000000005</v>
      </c>
      <c r="K146" s="63"/>
      <c r="L146" s="62">
        <v>68.52000000000001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48">SUM(G147:G155)</f>
        <v>0</v>
      </c>
      <c r="H156" s="19">
        <f t="shared" si="48"/>
        <v>0</v>
      </c>
      <c r="I156" s="19">
        <f t="shared" si="48"/>
        <v>0</v>
      </c>
      <c r="J156" s="19">
        <f t="shared" si="48"/>
        <v>0</v>
      </c>
      <c r="K156" s="25"/>
      <c r="L156" s="19">
        <f t="shared" ref="L156" si="49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90" t="s">
        <v>4</v>
      </c>
      <c r="D157" s="91"/>
      <c r="E157" s="31"/>
      <c r="F157" s="32">
        <f>F146+F156</f>
        <v>540</v>
      </c>
      <c r="G157" s="32">
        <f t="shared" ref="G157" si="50">G146+G156</f>
        <v>15.92</v>
      </c>
      <c r="H157" s="32">
        <f t="shared" ref="H157" si="51">H146+H156</f>
        <v>17.670000000000002</v>
      </c>
      <c r="I157" s="32">
        <f t="shared" ref="I157" si="52">I146+I156</f>
        <v>65.459999999999994</v>
      </c>
      <c r="J157" s="32">
        <f t="shared" ref="J157:L157" si="53">J146+J156</f>
        <v>501.82000000000005</v>
      </c>
      <c r="K157" s="32"/>
      <c r="L157" s="32">
        <f t="shared" si="53"/>
        <v>68.52000000000001</v>
      </c>
    </row>
    <row r="158" spans="1:12" ht="39" x14ac:dyDescent="0.25">
      <c r="A158" s="20">
        <v>2</v>
      </c>
      <c r="B158" s="21">
        <v>4</v>
      </c>
      <c r="C158" s="22" t="s">
        <v>20</v>
      </c>
      <c r="D158" s="5" t="s">
        <v>21</v>
      </c>
      <c r="E158" s="85" t="s">
        <v>70</v>
      </c>
      <c r="F158" s="53">
        <v>270</v>
      </c>
      <c r="G158" s="54">
        <v>15.88</v>
      </c>
      <c r="H158" s="54">
        <v>20</v>
      </c>
      <c r="I158" s="54">
        <v>45.4</v>
      </c>
      <c r="J158" s="58">
        <v>426.1</v>
      </c>
      <c r="K158" s="74" t="s">
        <v>71</v>
      </c>
      <c r="L158" s="60">
        <v>49.91</v>
      </c>
    </row>
    <row r="159" spans="1:12" ht="15" x14ac:dyDescent="0.25">
      <c r="A159" s="23"/>
      <c r="B159" s="15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3"/>
      <c r="B160" s="15"/>
      <c r="C160" s="11"/>
      <c r="D160" s="7" t="s">
        <v>22</v>
      </c>
      <c r="E160" s="84" t="s">
        <v>61</v>
      </c>
      <c r="F160" s="53">
        <v>200</v>
      </c>
      <c r="G160" s="58">
        <v>1</v>
      </c>
      <c r="H160" s="54">
        <v>0.2</v>
      </c>
      <c r="I160" s="54">
        <v>20.399999999999999</v>
      </c>
      <c r="J160" s="58">
        <v>92</v>
      </c>
      <c r="K160" s="56" t="s">
        <v>62</v>
      </c>
      <c r="L160" s="60">
        <v>13.53</v>
      </c>
    </row>
    <row r="161" spans="1:12" ht="15" x14ac:dyDescent="0.25">
      <c r="A161" s="23"/>
      <c r="B161" s="15"/>
      <c r="C161" s="11"/>
      <c r="D161" s="7" t="s">
        <v>23</v>
      </c>
      <c r="E161" s="84" t="s">
        <v>48</v>
      </c>
      <c r="F161" s="53">
        <v>30</v>
      </c>
      <c r="G161" s="54">
        <v>2.2999999999999998</v>
      </c>
      <c r="H161" s="55">
        <v>0.27</v>
      </c>
      <c r="I161" s="55">
        <v>14.52</v>
      </c>
      <c r="J161" s="54">
        <v>71.400000000000006</v>
      </c>
      <c r="K161" s="56" t="s">
        <v>49</v>
      </c>
      <c r="L161" s="60">
        <v>1.68</v>
      </c>
    </row>
    <row r="162" spans="1:12" ht="15" x14ac:dyDescent="0.25">
      <c r="A162" s="23"/>
      <c r="B162" s="15"/>
      <c r="C162" s="11"/>
      <c r="D162" s="7" t="s">
        <v>24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3"/>
      <c r="B163" s="15"/>
      <c r="C163" s="11"/>
      <c r="D163" s="6"/>
      <c r="E163" s="84" t="s">
        <v>72</v>
      </c>
      <c r="F163" s="53">
        <v>16</v>
      </c>
      <c r="G163" s="55">
        <v>1.04</v>
      </c>
      <c r="H163" s="55">
        <v>4.9800000000000004</v>
      </c>
      <c r="I163" s="54">
        <v>9.1999999999999993</v>
      </c>
      <c r="J163" s="54">
        <v>84.3</v>
      </c>
      <c r="K163" s="59" t="s">
        <v>73</v>
      </c>
      <c r="L163" s="60">
        <v>3.4</v>
      </c>
    </row>
    <row r="164" spans="1:12" ht="15" x14ac:dyDescent="0.25">
      <c r="A164" s="23"/>
      <c r="B164" s="15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4"/>
      <c r="B165" s="17"/>
      <c r="C165" s="8"/>
      <c r="D165" s="18" t="s">
        <v>33</v>
      </c>
      <c r="E165" s="61"/>
      <c r="F165" s="62">
        <v>516</v>
      </c>
      <c r="G165" s="62">
        <v>20.220000000000002</v>
      </c>
      <c r="H165" s="62">
        <v>25.45</v>
      </c>
      <c r="I165" s="62">
        <v>89.52</v>
      </c>
      <c r="J165" s="62">
        <v>673.8</v>
      </c>
      <c r="K165" s="63"/>
      <c r="L165" s="62">
        <v>68.52000000000001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54">SUM(G166:G174)</f>
        <v>0</v>
      </c>
      <c r="H175" s="19">
        <f t="shared" si="54"/>
        <v>0</v>
      </c>
      <c r="I175" s="19">
        <f t="shared" si="54"/>
        <v>0</v>
      </c>
      <c r="J175" s="19">
        <f t="shared" si="54"/>
        <v>0</v>
      </c>
      <c r="K175" s="25"/>
      <c r="L175" s="19">
        <f t="shared" ref="L175" si="55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90" t="s">
        <v>4</v>
      </c>
      <c r="D176" s="91"/>
      <c r="E176" s="31"/>
      <c r="F176" s="32">
        <f>F165+F175</f>
        <v>516</v>
      </c>
      <c r="G176" s="32">
        <f t="shared" ref="G176" si="56">G165+G175</f>
        <v>20.220000000000002</v>
      </c>
      <c r="H176" s="32">
        <f t="shared" ref="H176" si="57">H165+H175</f>
        <v>25.45</v>
      </c>
      <c r="I176" s="32">
        <f t="shared" ref="I176" si="58">I165+I175</f>
        <v>89.52</v>
      </c>
      <c r="J176" s="32">
        <f t="shared" ref="J176:L176" si="59">J165+J175</f>
        <v>673.8</v>
      </c>
      <c r="K176" s="32"/>
      <c r="L176" s="32">
        <f t="shared" si="59"/>
        <v>68.52000000000001</v>
      </c>
    </row>
    <row r="177" spans="1:12" ht="39" x14ac:dyDescent="0.25">
      <c r="A177" s="20">
        <v>2</v>
      </c>
      <c r="B177" s="21">
        <v>5</v>
      </c>
      <c r="C177" s="22" t="s">
        <v>20</v>
      </c>
      <c r="D177" s="5" t="s">
        <v>21</v>
      </c>
      <c r="E177" s="85" t="s">
        <v>74</v>
      </c>
      <c r="F177" s="53">
        <v>270</v>
      </c>
      <c r="G177" s="55">
        <v>12.02</v>
      </c>
      <c r="H177" s="54">
        <v>13.2</v>
      </c>
      <c r="I177" s="55">
        <v>28.07</v>
      </c>
      <c r="J177" s="54">
        <v>280.82</v>
      </c>
      <c r="K177" s="74" t="s">
        <v>75</v>
      </c>
      <c r="L177" s="60">
        <v>53.67</v>
      </c>
    </row>
    <row r="178" spans="1:12" ht="15" x14ac:dyDescent="0.25">
      <c r="A178" s="23"/>
      <c r="B178" s="15"/>
      <c r="C178" s="11"/>
      <c r="D178" s="6"/>
      <c r="E178" s="89"/>
      <c r="F178" s="77"/>
      <c r="G178" s="78"/>
      <c r="H178" s="80"/>
      <c r="I178" s="80"/>
      <c r="J178" s="80"/>
      <c r="K178" s="65"/>
      <c r="L178" s="79"/>
    </row>
    <row r="179" spans="1:12" ht="15" x14ac:dyDescent="0.25">
      <c r="A179" s="23"/>
      <c r="B179" s="15"/>
      <c r="C179" s="11"/>
      <c r="D179" s="7" t="s">
        <v>22</v>
      </c>
      <c r="E179" s="85" t="s">
        <v>76</v>
      </c>
      <c r="F179" s="53">
        <v>200</v>
      </c>
      <c r="G179" s="54">
        <v>3.9</v>
      </c>
      <c r="H179" s="54">
        <v>2.9</v>
      </c>
      <c r="I179" s="54">
        <v>11.2</v>
      </c>
      <c r="J179" s="58">
        <v>86</v>
      </c>
      <c r="K179" s="56" t="s">
        <v>77</v>
      </c>
      <c r="L179" s="60">
        <v>8.4700000000000006</v>
      </c>
    </row>
    <row r="180" spans="1:12" ht="15" x14ac:dyDescent="0.25">
      <c r="A180" s="23"/>
      <c r="B180" s="15"/>
      <c r="C180" s="11"/>
      <c r="D180" s="7" t="s">
        <v>23</v>
      </c>
      <c r="E180" s="85" t="s">
        <v>48</v>
      </c>
      <c r="F180" s="53">
        <v>30</v>
      </c>
      <c r="G180" s="54">
        <v>2.2999999999999998</v>
      </c>
      <c r="H180" s="55">
        <v>0.27</v>
      </c>
      <c r="I180" s="55">
        <v>14.52</v>
      </c>
      <c r="J180" s="54">
        <v>71.400000000000006</v>
      </c>
      <c r="K180" s="56" t="s">
        <v>49</v>
      </c>
      <c r="L180" s="60">
        <v>1.62</v>
      </c>
    </row>
    <row r="181" spans="1:12" ht="15" x14ac:dyDescent="0.25">
      <c r="A181" s="23"/>
      <c r="B181" s="15"/>
      <c r="C181" s="11"/>
      <c r="D181" s="7" t="s">
        <v>24</v>
      </c>
      <c r="E181" s="85"/>
      <c r="F181" s="53"/>
      <c r="G181" s="54"/>
      <c r="H181" s="58"/>
      <c r="I181" s="54"/>
      <c r="J181" s="58"/>
      <c r="K181" s="59"/>
      <c r="L181" s="60"/>
    </row>
    <row r="182" spans="1:12" ht="15" x14ac:dyDescent="0.25">
      <c r="A182" s="23"/>
      <c r="B182" s="15"/>
      <c r="C182" s="11"/>
      <c r="D182" s="6"/>
      <c r="E182" s="85" t="s">
        <v>78</v>
      </c>
      <c r="F182" s="53">
        <v>30</v>
      </c>
      <c r="G182" s="54">
        <v>2.1</v>
      </c>
      <c r="H182" s="58">
        <v>6</v>
      </c>
      <c r="I182" s="54">
        <v>19.2</v>
      </c>
      <c r="J182" s="58">
        <v>141</v>
      </c>
      <c r="K182" s="59" t="s">
        <v>49</v>
      </c>
      <c r="L182" s="82">
        <v>4.76</v>
      </c>
    </row>
    <row r="183" spans="1:12" ht="15" x14ac:dyDescent="0.25">
      <c r="A183" s="23"/>
      <c r="B183" s="15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.75" customHeight="1" x14ac:dyDescent="0.25">
      <c r="A184" s="24"/>
      <c r="B184" s="17"/>
      <c r="C184" s="8"/>
      <c r="D184" s="18" t="s">
        <v>33</v>
      </c>
      <c r="E184" s="61"/>
      <c r="F184" s="62">
        <v>530</v>
      </c>
      <c r="G184" s="62">
        <v>20.32</v>
      </c>
      <c r="H184" s="62">
        <v>22.369999999999997</v>
      </c>
      <c r="I184" s="62">
        <v>72.989999999999995</v>
      </c>
      <c r="J184" s="62">
        <v>579.20000000000005</v>
      </c>
      <c r="K184" s="63"/>
      <c r="L184" s="62">
        <v>68.52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60">SUM(G185:G193)</f>
        <v>0</v>
      </c>
      <c r="H194" s="19">
        <f t="shared" si="60"/>
        <v>0</v>
      </c>
      <c r="I194" s="19">
        <f t="shared" si="60"/>
        <v>0</v>
      </c>
      <c r="J194" s="19">
        <f t="shared" si="60"/>
        <v>0</v>
      </c>
      <c r="K194" s="25"/>
      <c r="L194" s="19">
        <f t="shared" ref="L194" si="61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90" t="s">
        <v>4</v>
      </c>
      <c r="D195" s="91"/>
      <c r="E195" s="31"/>
      <c r="F195" s="32">
        <f>F184+F194</f>
        <v>530</v>
      </c>
      <c r="G195" s="32">
        <f t="shared" ref="G195" si="62">G184+G194</f>
        <v>20.32</v>
      </c>
      <c r="H195" s="32">
        <f t="shared" ref="H195" si="63">H184+H194</f>
        <v>22.369999999999997</v>
      </c>
      <c r="I195" s="32">
        <f t="shared" ref="I195" si="64">I184+I194</f>
        <v>72.989999999999995</v>
      </c>
      <c r="J195" s="32">
        <f t="shared" ref="J195:L195" si="65">J184+J194</f>
        <v>579.20000000000005</v>
      </c>
      <c r="K195" s="32"/>
      <c r="L195" s="32">
        <f t="shared" si="65"/>
        <v>68.52</v>
      </c>
    </row>
    <row r="196" spans="1:12" x14ac:dyDescent="0.2">
      <c r="A196" s="27"/>
      <c r="B196" s="28"/>
      <c r="C196" s="92" t="s">
        <v>5</v>
      </c>
      <c r="D196" s="92"/>
      <c r="E196" s="92"/>
      <c r="F196" s="34">
        <f>(F24+F43+F62+F81+F100+F119+F138+F157+F176+F195)/(IF(F24=0,0,1)+IF(F43=0,0,1)+IF(F62=0,0,1)+IF(F81=0,0,1)+IF(F100=0,0,1)+IF(F119=0,0,1)+IF(F138=0,0,1)+IF(F157=0,0,1)+IF(F176=0,0,1)+IF(F195=0,0,1))</f>
        <v>550.5</v>
      </c>
      <c r="G196" s="34">
        <f t="shared" ref="G196:J196" si="66">(G24+G43+G62+G81+G100+G119+G138+G157+G176+G195)/(IF(G24=0,0,1)+IF(G43=0,0,1)+IF(G62=0,0,1)+IF(G81=0,0,1)+IF(G100=0,0,1)+IF(G119=0,0,1)+IF(G138=0,0,1)+IF(G157=0,0,1)+IF(G176=0,0,1)+IF(G195=0,0,1))</f>
        <v>18.085000000000001</v>
      </c>
      <c r="H196" s="34">
        <f t="shared" si="66"/>
        <v>17.083000000000002</v>
      </c>
      <c r="I196" s="34">
        <f t="shared" si="66"/>
        <v>83.78</v>
      </c>
      <c r="J196" s="34">
        <f t="shared" si="66"/>
        <v>561.84100000000001</v>
      </c>
      <c r="K196" s="34"/>
      <c r="L196" s="34">
        <f t="shared" ref="L196" si="67">(L24+L43+L62+L81+L100+L119+L138+L157+L176+L195)/(IF(L24=0,0,1)+IF(L43=0,0,1)+IF(L62=0,0,1)+IF(L81=0,0,1)+IF(L100=0,0,1)+IF(L119=0,0,1)+IF(L138=0,0,1)+IF(L157=0,0,1)+IF(L176=0,0,1)+IF(L195=0,0,1))</f>
        <v>68.52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2023-10-12T05:13:44Z</cp:lastPrinted>
  <dcterms:created xsi:type="dcterms:W3CDTF">2022-05-16T14:23:56Z</dcterms:created>
  <dcterms:modified xsi:type="dcterms:W3CDTF">2023-10-24T01:28:34Z</dcterms:modified>
</cp:coreProperties>
</file>